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" sheetId="1" r:id="rId1"/>
  </sheets>
  <definedNames>
    <definedName name="_xlnm.Print_Area" localSheetId="0">'2016'!$A$1:$G$91</definedName>
    <definedName name="_xlnm.Print_Titles" localSheetId="0">'2016'!$8:$9</definedName>
    <definedName name="_xlnm._FilterDatabase" localSheetId="0" hidden="1">'2016'!$A$10:$K$69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9" authorId="0">
      <text>
        <r>
          <rPr>
            <b/>
            <sz val="10"/>
            <color indexed="8"/>
            <rFont val="Tahoma"/>
            <family val="2"/>
          </rPr>
          <t xml:space="preserve">Антонина:
</t>
        </r>
      </text>
    </comment>
  </commentList>
</comments>
</file>

<file path=xl/sharedStrings.xml><?xml version="1.0" encoding="utf-8"?>
<sst xmlns="http://schemas.openxmlformats.org/spreadsheetml/2006/main" count="344" uniqueCount="111">
  <si>
    <t>Приложение № 9</t>
  </si>
  <si>
    <t xml:space="preserve">к решению Мигнинского сельского Совета депутатов </t>
  </si>
  <si>
    <t>от  30  декабря 2015  года    № 05-01</t>
  </si>
  <si>
    <t xml:space="preserve">.                    </t>
  </si>
  <si>
    <t xml:space="preserve">Ведомственная структура расходов Мигнинского бюджета </t>
  </si>
  <si>
    <t>на 2016 год</t>
  </si>
  <si>
    <t>№ строки</t>
  </si>
  <si>
    <t>Наименование показателя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</si>
  <si>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</si>
  <si>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</si>
  <si>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</si>
  <si>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</si>
  <si>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год</t>
  </si>
  <si>
    <t>Администрация Мигнинского сельсовета</t>
  </si>
  <si>
    <t>016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</si>
  <si>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</si>
  <si>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</si>
  <si>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</si>
  <si>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</si>
  <si>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органов местного самоуправления</t>
  </si>
  <si>
    <t>7600000000</t>
  </si>
  <si>
    <t>Функционирование администрации Мигнинского сельсовета</t>
  </si>
  <si>
    <t>7610000000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</si>
  <si>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</si>
  <si>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7610080210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</si>
  <si>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</si>
  <si>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</si>
  <si>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</si>
  <si>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</si>
  <si>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</si>
  <si>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</si>
  <si>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</si>
  <si>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7610075140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</si>
  <si>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</si>
  <si>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</si>
  <si>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</si>
  <si>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</si>
  <si>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</si>
  <si>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</si>
  <si>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</si>
  <si>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</si>
  <si>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</si>
  <si>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</si>
  <si>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0111</t>
  </si>
  <si>
    <t>Резервные фонды администрации Мигнинского сельсовета  в рамках непрограммных расходов органов местного самоуправления</t>
  </si>
  <si>
    <t>7610081120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</si>
  <si>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</si>
  <si>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</si>
  <si>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</si>
  <si>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</si>
  <si>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</si>
  <si>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</si>
  <si>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</si>
  <si>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76100511800</t>
  </si>
  <si>
    <t>7610051180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</si>
  <si>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</si>
  <si>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</si>
  <si>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</si>
  <si>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</si>
  <si>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2016 -2018 годы</t>
  </si>
  <si>
    <t>4900000000</t>
  </si>
  <si>
    <t>Подпрограмма "Благоустройство территори Мигнинского сельсовета"</t>
  </si>
  <si>
    <t>4930000000</t>
  </si>
  <si>
    <t>Подпрограмма "Обеспечение безопасности жизнедеятельности населения"</t>
  </si>
  <si>
    <t>4930083480</t>
  </si>
  <si>
    <t>НАЦИОНАЛЬНАЯ ЭКОНОМИКА</t>
  </si>
  <si>
    <t>0400</t>
  </si>
  <si>
    <t>Водное хозяйство</t>
  </si>
  <si>
    <t>0406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</si>
  <si>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</si>
  <si>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2016-20186 годы</t>
  </si>
  <si>
    <t>4930084690</t>
  </si>
  <si>
    <t>Дорожное хозяйство (дорожные фонды)</t>
  </si>
  <si>
    <t>0409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</si>
  <si>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</si>
  <si>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Подпрограмма "Содержание автомобильных дорог местного значения на 2016-2018г"</t>
  </si>
  <si>
    <t>4920000000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</si>
  <si>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2016 — 2018 годы</t>
  </si>
  <si>
    <t>012</t>
  </si>
  <si>
    <t>4920083420</t>
  </si>
  <si>
    <t>ЖИЛИЩНО-КОММУНАЛЬНОЕ ХОЗЯЙСТВО</t>
  </si>
  <si>
    <t>0500</t>
  </si>
  <si>
    <t>Благоустройство</t>
  </si>
  <si>
    <t>0503</t>
  </si>
  <si>
    <t>4910000000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</si>
  <si>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2016 — 2018 годы</t>
  </si>
  <si>
    <t>4910083400</t>
  </si>
  <si>
    <t>ЗДРАВОХРАНЕНИЕ</t>
  </si>
  <si>
    <t>0900</t>
  </si>
  <si>
    <t xml:space="preserve">Другие вопросы в области здравоохранения </t>
  </si>
  <si>
    <t>0909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</si>
  <si>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 проведение акарицидных обработок мест массового отдыха</t>
  </si>
  <si>
    <t>4930075550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</si>
  <si>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2016-2018 годы </t>
  </si>
  <si>
    <t>4930095550</t>
  </si>
  <si>
    <t>МБУ "Народный дом" Мигнинского  сельсовета</t>
  </si>
  <si>
    <t>КУЛЬТУРА, КИНЕМАТОГРАФИЯ</t>
  </si>
  <si>
    <t>0800</t>
  </si>
  <si>
    <t>Культура</t>
  </si>
  <si>
    <t>0801</t>
  </si>
  <si>
    <t>Муниципальная программа Мигнинского сельсовета «Развитие культуры"  на 2016-2018 годы</t>
  </si>
  <si>
    <t>5000000000</t>
  </si>
  <si>
    <t>Отдельные мероприятия</t>
  </si>
  <si>
    <t>5090000000</t>
  </si>
  <si>
    <t>Обеспечение деятельности..</t>
  </si>
  <si>
    <t>5090080610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</si>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</sst>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"/>
    <numFmt numFmtId="168" formatCode="#,##0.0"/>
    <numFmt numFmtId="169" formatCode="0.00"/>
  </numFmts>
  <fonts count="13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color indexed="8"/>
      <name val="Tahoma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7" fillId="2" borderId="1" xfId="0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8" fontId="7" fillId="2" borderId="1" xfId="0" applyNumberFormat="1" applyFont="1" applyFill="1" applyBorder="1" applyAlignment="1">
      <alignment horizontal="center" vertical="top" wrapText="1"/>
    </xf>
    <xf numFmtId="164" fontId="2" fillId="3" borderId="0" xfId="0" applyFont="1" applyFill="1" applyAlignment="1">
      <alignment/>
    </xf>
    <xf numFmtId="164" fontId="0" fillId="3" borderId="0" xfId="0" applyFill="1" applyAlignment="1">
      <alignment/>
    </xf>
    <xf numFmtId="164" fontId="7" fillId="3" borderId="1" xfId="0" applyFont="1" applyFill="1" applyBorder="1" applyAlignment="1">
      <alignment horizontal="center" vertical="top" wrapText="1"/>
    </xf>
    <xf numFmtId="169" fontId="8" fillId="3" borderId="1" xfId="0" applyNumberFormat="1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8" fontId="7" fillId="3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left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9" fillId="0" borderId="0" xfId="0" applyFont="1" applyFill="1" applyAlignment="1">
      <alignment/>
    </xf>
    <xf numFmtId="164" fontId="0" fillId="0" borderId="0" xfId="0" applyFont="1" applyFill="1" applyAlignment="1">
      <alignment/>
    </xf>
    <xf numFmtId="166" fontId="6" fillId="0" borderId="1" xfId="0" applyNumberFormat="1" applyFont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4" fontId="8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wrapText="1"/>
    </xf>
    <xf numFmtId="164" fontId="6" fillId="0" borderId="1" xfId="0" applyFont="1" applyBorder="1" applyAlignment="1">
      <alignment wrapText="1"/>
    </xf>
    <xf numFmtId="164" fontId="6" fillId="0" borderId="1" xfId="0" applyFont="1" applyFill="1" applyBorder="1" applyAlignment="1">
      <alignment horizontal="left" wrapText="1"/>
    </xf>
    <xf numFmtId="164" fontId="1" fillId="3" borderId="0" xfId="0" applyFont="1" applyFill="1" applyAlignment="1">
      <alignment/>
    </xf>
    <xf numFmtId="164" fontId="4" fillId="3" borderId="1" xfId="0" applyNumberFormat="1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9" fontId="6" fillId="3" borderId="1" xfId="0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7" fillId="0" borderId="1" xfId="0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center" wrapText="1"/>
    </xf>
    <xf numFmtId="164" fontId="7" fillId="0" borderId="1" xfId="0" applyFont="1" applyBorder="1" applyAlignment="1">
      <alignment vertical="top" wrapText="1"/>
    </xf>
    <xf numFmtId="168" fontId="7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87" zoomScaleSheetLayoutView="87" workbookViewId="0" topLeftCell="A1">
      <selection activeCell="A7" sqref="A7"/>
    </sheetView>
  </sheetViews>
  <sheetFormatPr defaultColWidth="9.00390625" defaultRowHeight="12.75"/>
  <cols>
    <col min="1" max="1" width="5.00390625" style="1" customWidth="1"/>
    <col min="2" max="2" width="51.00390625" style="1" customWidth="1"/>
    <col min="3" max="3" width="7.375" style="2" customWidth="1"/>
    <col min="4" max="4" width="7.75390625" style="2" customWidth="1"/>
    <col min="5" max="5" width="14.00390625" style="2" customWidth="1"/>
    <col min="6" max="6" width="5.375" style="2" customWidth="1"/>
    <col min="7" max="7" width="11.25390625" style="3" customWidth="1"/>
    <col min="8" max="8" width="9.125" style="4" customWidth="1"/>
  </cols>
  <sheetData>
    <row r="1" spans="3:7" ht="12.75" customHeight="1">
      <c r="C1" s="5"/>
      <c r="D1" s="5"/>
      <c r="E1" s="6"/>
      <c r="F1" s="7"/>
      <c r="G1" s="7"/>
    </row>
    <row r="2" spans="1:7" ht="15" customHeight="1">
      <c r="A2" s="8"/>
      <c r="B2" s="8"/>
      <c r="C2" s="5"/>
      <c r="D2" s="5"/>
      <c r="E2" s="6" t="s">
        <v>0</v>
      </c>
      <c r="F2" s="6"/>
      <c r="G2" s="6"/>
    </row>
    <row r="3" spans="1:7" ht="12.75" customHeight="1">
      <c r="A3" s="8"/>
      <c r="B3" s="8"/>
      <c r="C3" s="6" t="s">
        <v>1</v>
      </c>
      <c r="D3" s="6"/>
      <c r="E3" s="6"/>
      <c r="F3" s="6"/>
      <c r="G3" s="6"/>
    </row>
    <row r="4" spans="1:7" ht="12.75" customHeight="1">
      <c r="A4" s="8"/>
      <c r="B4" s="8"/>
      <c r="C4" s="5"/>
      <c r="D4" s="6" t="s">
        <v>2</v>
      </c>
      <c r="E4" s="6"/>
      <c r="F4" s="6"/>
      <c r="G4" s="6"/>
    </row>
    <row r="5" spans="1:7" ht="18">
      <c r="A5" s="8"/>
      <c r="B5" s="8"/>
      <c r="C5" s="5"/>
      <c r="D5" s="5"/>
      <c r="E5" s="5"/>
      <c r="F5" s="5"/>
      <c r="G5" s="9"/>
    </row>
    <row r="6" spans="1:7" ht="18">
      <c r="A6" s="8" t="s">
        <v>3</v>
      </c>
      <c r="B6" s="8"/>
      <c r="C6" s="5"/>
      <c r="D6" s="5"/>
      <c r="E6" s="5"/>
      <c r="F6" s="5"/>
      <c r="G6" s="9"/>
    </row>
    <row r="7" spans="1:7" ht="82.5" customHeight="1">
      <c r="A7" s="10" t="s">
        <v>4</v>
      </c>
      <c r="B7" s="10"/>
      <c r="C7" s="10"/>
      <c r="D7" s="10"/>
      <c r="E7" s="10"/>
      <c r="F7" s="10"/>
      <c r="G7" s="10"/>
    </row>
    <row r="8" spans="1:7" ht="19.5" customHeight="1">
      <c r="A8" s="10" t="s">
        <v>5</v>
      </c>
      <c r="B8" s="10"/>
      <c r="C8" s="10"/>
      <c r="D8" s="10"/>
      <c r="E8" s="10"/>
      <c r="F8" s="10"/>
      <c r="G8" s="10"/>
    </row>
    <row r="9" spans="1:7" ht="63">
      <c r="A9" s="11" t="s">
        <v>6</v>
      </c>
      <c r="B9" s="12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4" t="s">
        <v>12</v>
      </c>
    </row>
    <row r="10" spans="1:7" ht="18">
      <c r="A10" s="15"/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5">
        <v>6</v>
      </c>
    </row>
    <row r="11" spans="1:8" s="22" customFormat="1" ht="18">
      <c r="A11" s="17">
        <v>1</v>
      </c>
      <c r="B11" s="18" t="s">
        <v>13</v>
      </c>
      <c r="C11" s="19" t="s">
        <v>14</v>
      </c>
      <c r="D11" s="19"/>
      <c r="E11" s="19"/>
      <c r="F11" s="19"/>
      <c r="G11" s="20">
        <f>G12+G32+G38+G46+G60+G66+G73+G84</f>
        <v>8395.4</v>
      </c>
      <c r="H11" s="21"/>
    </row>
    <row r="12" spans="1:7" ht="18">
      <c r="A12" s="23">
        <f aca="true" t="shared" si="0" ref="A12:A13">A11+1</f>
        <v>2</v>
      </c>
      <c r="B12" s="24" t="s">
        <v>15</v>
      </c>
      <c r="C12" s="25" t="s">
        <v>14</v>
      </c>
      <c r="D12" s="25" t="s">
        <v>16</v>
      </c>
      <c r="E12" s="25"/>
      <c r="F12" s="25"/>
      <c r="G12" s="26">
        <f>G13+G19</f>
        <v>2378.25</v>
      </c>
    </row>
    <row r="13" spans="1:8" s="33" customFormat="1" ht="47.25">
      <c r="A13" s="27">
        <f t="shared" si="0"/>
        <v>3</v>
      </c>
      <c r="B13" s="28" t="s">
        <v>17</v>
      </c>
      <c r="C13" s="29" t="s">
        <v>14</v>
      </c>
      <c r="D13" s="30" t="s">
        <v>18</v>
      </c>
      <c r="E13" s="30"/>
      <c r="F13" s="30"/>
      <c r="G13" s="31">
        <f>G15</f>
        <v>490.17</v>
      </c>
      <c r="H13" s="32"/>
    </row>
    <row r="14" spans="1:8" s="33" customFormat="1" ht="31.5">
      <c r="A14" s="27">
        <v>4</v>
      </c>
      <c r="B14" s="28" t="s">
        <v>19</v>
      </c>
      <c r="C14" s="29" t="s">
        <v>14</v>
      </c>
      <c r="D14" s="30" t="s">
        <v>18</v>
      </c>
      <c r="E14" s="30" t="s">
        <v>20</v>
      </c>
      <c r="F14" s="30"/>
      <c r="G14" s="31">
        <f aca="true" t="shared" si="1" ref="G14:G17">G15</f>
        <v>490.17</v>
      </c>
      <c r="H14" s="32"/>
    </row>
    <row r="15" spans="1:8" s="33" customFormat="1" ht="32.25" customHeight="1">
      <c r="A15" s="34">
        <v>5</v>
      </c>
      <c r="B15" s="28" t="s">
        <v>21</v>
      </c>
      <c r="C15" s="29" t="s">
        <v>14</v>
      </c>
      <c r="D15" s="30" t="s">
        <v>18</v>
      </c>
      <c r="E15" s="30" t="s">
        <v>22</v>
      </c>
      <c r="F15" s="30"/>
      <c r="G15" s="31">
        <f t="shared" si="1"/>
        <v>490.17</v>
      </c>
      <c r="H15" s="32"/>
    </row>
    <row r="16" spans="1:8" s="33" customFormat="1" ht="63.75" customHeight="1">
      <c r="A16" s="34">
        <f>A15+1</f>
        <v>6</v>
      </c>
      <c r="B16" s="28" t="s">
        <v>23</v>
      </c>
      <c r="C16" s="29" t="s">
        <v>14</v>
      </c>
      <c r="D16" s="30" t="s">
        <v>18</v>
      </c>
      <c r="E16" s="30" t="s">
        <v>24</v>
      </c>
      <c r="F16" s="30"/>
      <c r="G16" s="31">
        <f t="shared" si="1"/>
        <v>490.17</v>
      </c>
      <c r="H16" s="32"/>
    </row>
    <row r="17" spans="1:8" s="33" customFormat="1" ht="80.25" customHeight="1">
      <c r="A17" s="34">
        <v>7</v>
      </c>
      <c r="B17" s="28" t="s">
        <v>25</v>
      </c>
      <c r="C17" s="29" t="s">
        <v>14</v>
      </c>
      <c r="D17" s="30" t="s">
        <v>18</v>
      </c>
      <c r="E17" s="30" t="s">
        <v>24</v>
      </c>
      <c r="F17" s="30" t="s">
        <v>26</v>
      </c>
      <c r="G17" s="31">
        <f t="shared" si="1"/>
        <v>490.17</v>
      </c>
      <c r="H17" s="32"/>
    </row>
    <row r="18" spans="1:8" s="33" customFormat="1" ht="32.25" customHeight="1">
      <c r="A18" s="34">
        <f aca="true" t="shared" si="2" ref="A18:A19">A17+1</f>
        <v>8</v>
      </c>
      <c r="B18" s="35" t="s">
        <v>27</v>
      </c>
      <c r="C18" s="29" t="s">
        <v>14</v>
      </c>
      <c r="D18" s="30" t="s">
        <v>18</v>
      </c>
      <c r="E18" s="30" t="s">
        <v>24</v>
      </c>
      <c r="F18" s="30" t="s">
        <v>28</v>
      </c>
      <c r="G18" s="31">
        <v>490.17</v>
      </c>
      <c r="H18" s="32"/>
    </row>
    <row r="19" spans="1:8" s="33" customFormat="1" ht="66.75" customHeight="1">
      <c r="A19" s="34">
        <f t="shared" si="2"/>
        <v>9</v>
      </c>
      <c r="B19" s="35" t="s">
        <v>29</v>
      </c>
      <c r="C19" s="29" t="s">
        <v>14</v>
      </c>
      <c r="D19" s="30" t="s">
        <v>30</v>
      </c>
      <c r="E19" s="30"/>
      <c r="F19" s="30"/>
      <c r="G19" s="31">
        <f aca="true" t="shared" si="3" ref="G19:G20">SUM(G20)</f>
        <v>1888.08</v>
      </c>
      <c r="H19" s="32"/>
    </row>
    <row r="20" spans="1:8" s="33" customFormat="1" ht="20.25" customHeight="1">
      <c r="A20" s="34">
        <v>10</v>
      </c>
      <c r="B20" s="28" t="s">
        <v>19</v>
      </c>
      <c r="C20" s="29" t="s">
        <v>14</v>
      </c>
      <c r="D20" s="30" t="s">
        <v>30</v>
      </c>
      <c r="E20" s="30" t="s">
        <v>20</v>
      </c>
      <c r="F20" s="30"/>
      <c r="G20" s="31">
        <f t="shared" si="3"/>
        <v>1888.08</v>
      </c>
      <c r="H20" s="32"/>
    </row>
    <row r="21" spans="1:8" s="33" customFormat="1" ht="30.75" customHeight="1">
      <c r="A21" s="34">
        <v>11</v>
      </c>
      <c r="B21" s="28" t="s">
        <v>21</v>
      </c>
      <c r="C21" s="29" t="s">
        <v>14</v>
      </c>
      <c r="D21" s="30" t="s">
        <v>30</v>
      </c>
      <c r="E21" s="30" t="s">
        <v>22</v>
      </c>
      <c r="F21" s="30"/>
      <c r="G21" s="31">
        <f>G22+G25</f>
        <v>1888.08</v>
      </c>
      <c r="H21" s="32"/>
    </row>
    <row r="22" spans="1:8" s="33" customFormat="1" ht="80.25" customHeight="1">
      <c r="A22" s="34">
        <v>12</v>
      </c>
      <c r="B22" s="35" t="s">
        <v>31</v>
      </c>
      <c r="C22" s="36" t="s">
        <v>14</v>
      </c>
      <c r="D22" s="30" t="s">
        <v>30</v>
      </c>
      <c r="E22" s="30" t="s">
        <v>32</v>
      </c>
      <c r="F22" s="30"/>
      <c r="G22" s="37">
        <f aca="true" t="shared" si="4" ref="G22:G23">G23</f>
        <v>3.5</v>
      </c>
      <c r="H22" s="32"/>
    </row>
    <row r="23" spans="1:8" s="33" customFormat="1" ht="30.75" customHeight="1">
      <c r="A23" s="34">
        <v>13</v>
      </c>
      <c r="B23" s="35" t="s">
        <v>33</v>
      </c>
      <c r="C23" s="36" t="s">
        <v>14</v>
      </c>
      <c r="D23" s="30" t="s">
        <v>30</v>
      </c>
      <c r="E23" s="30" t="s">
        <v>32</v>
      </c>
      <c r="F23" s="30" t="s">
        <v>34</v>
      </c>
      <c r="G23" s="37">
        <f t="shared" si="4"/>
        <v>3.5</v>
      </c>
      <c r="H23" s="32"/>
    </row>
    <row r="24" spans="1:8" s="33" customFormat="1" ht="30.75" customHeight="1">
      <c r="A24" s="34">
        <v>14</v>
      </c>
      <c r="B24" s="35" t="s">
        <v>35</v>
      </c>
      <c r="C24" s="36" t="s">
        <v>14</v>
      </c>
      <c r="D24" s="30" t="s">
        <v>30</v>
      </c>
      <c r="E24" s="30" t="s">
        <v>32</v>
      </c>
      <c r="F24" s="30" t="s">
        <v>36</v>
      </c>
      <c r="G24" s="37">
        <v>3.5</v>
      </c>
      <c r="H24" s="32"/>
    </row>
    <row r="25" spans="1:8" s="33" customFormat="1" ht="63" customHeight="1">
      <c r="A25" s="34">
        <v>15</v>
      </c>
      <c r="B25" s="28" t="s">
        <v>23</v>
      </c>
      <c r="C25" s="29" t="s">
        <v>14</v>
      </c>
      <c r="D25" s="30" t="s">
        <v>30</v>
      </c>
      <c r="E25" s="30" t="s">
        <v>24</v>
      </c>
      <c r="F25" s="30"/>
      <c r="G25" s="31">
        <f>G26+G28+G30</f>
        <v>1884.58</v>
      </c>
      <c r="H25" s="32"/>
    </row>
    <row r="26" spans="1:8" s="33" customFormat="1" ht="32.25" customHeight="1">
      <c r="A26" s="34">
        <v>16</v>
      </c>
      <c r="B26" s="35" t="s">
        <v>37</v>
      </c>
      <c r="C26" s="29" t="s">
        <v>14</v>
      </c>
      <c r="D26" s="30" t="s">
        <v>30</v>
      </c>
      <c r="E26" s="30" t="s">
        <v>24</v>
      </c>
      <c r="F26" s="30" t="s">
        <v>26</v>
      </c>
      <c r="G26" s="31">
        <f>G27</f>
        <v>1398.08</v>
      </c>
      <c r="H26" s="32"/>
    </row>
    <row r="27" spans="1:8" s="33" customFormat="1" ht="32.25" customHeight="1">
      <c r="A27" s="34">
        <f aca="true" t="shared" si="5" ref="A27:A31">A26+1</f>
        <v>17</v>
      </c>
      <c r="B27" s="35" t="s">
        <v>27</v>
      </c>
      <c r="C27" s="29" t="s">
        <v>14</v>
      </c>
      <c r="D27" s="30" t="s">
        <v>30</v>
      </c>
      <c r="E27" s="30" t="s">
        <v>24</v>
      </c>
      <c r="F27" s="30" t="s">
        <v>28</v>
      </c>
      <c r="G27" s="37">
        <v>1398.08</v>
      </c>
      <c r="H27" s="32"/>
    </row>
    <row r="28" spans="1:8" s="33" customFormat="1" ht="42" customHeight="1">
      <c r="A28" s="34">
        <f t="shared" si="5"/>
        <v>18</v>
      </c>
      <c r="B28" s="35" t="s">
        <v>33</v>
      </c>
      <c r="C28" s="29" t="s">
        <v>14</v>
      </c>
      <c r="D28" s="30" t="s">
        <v>30</v>
      </c>
      <c r="E28" s="30" t="s">
        <v>24</v>
      </c>
      <c r="F28" s="30" t="s">
        <v>34</v>
      </c>
      <c r="G28" s="31">
        <f>G29</f>
        <v>483.5</v>
      </c>
      <c r="H28" s="38"/>
    </row>
    <row r="29" spans="1:8" s="33" customFormat="1" ht="18" customHeight="1">
      <c r="A29" s="34">
        <f t="shared" si="5"/>
        <v>19</v>
      </c>
      <c r="B29" s="35" t="s">
        <v>35</v>
      </c>
      <c r="C29" s="29" t="s">
        <v>14</v>
      </c>
      <c r="D29" s="30" t="s">
        <v>30</v>
      </c>
      <c r="E29" s="30" t="s">
        <v>24</v>
      </c>
      <c r="F29" s="30" t="s">
        <v>36</v>
      </c>
      <c r="G29" s="37">
        <v>483.5</v>
      </c>
      <c r="H29" s="32"/>
    </row>
    <row r="30" spans="1:8" s="33" customFormat="1" ht="17.25" customHeight="1">
      <c r="A30" s="34">
        <f t="shared" si="5"/>
        <v>20</v>
      </c>
      <c r="B30" s="35" t="s">
        <v>38</v>
      </c>
      <c r="C30" s="29" t="s">
        <v>14</v>
      </c>
      <c r="D30" s="30" t="s">
        <v>30</v>
      </c>
      <c r="E30" s="30" t="s">
        <v>24</v>
      </c>
      <c r="F30" s="30" t="s">
        <v>39</v>
      </c>
      <c r="G30" s="31">
        <f>G31</f>
        <v>3</v>
      </c>
      <c r="H30" s="38"/>
    </row>
    <row r="31" spans="1:8" s="33" customFormat="1" ht="15.75" customHeight="1">
      <c r="A31" s="34">
        <f t="shared" si="5"/>
        <v>21</v>
      </c>
      <c r="B31" s="35" t="s">
        <v>40</v>
      </c>
      <c r="C31" s="29" t="s">
        <v>14</v>
      </c>
      <c r="D31" s="30" t="s">
        <v>30</v>
      </c>
      <c r="E31" s="30" t="s">
        <v>24</v>
      </c>
      <c r="F31" s="30" t="s">
        <v>41</v>
      </c>
      <c r="G31" s="37">
        <v>3</v>
      </c>
      <c r="H31" s="39"/>
    </row>
    <row r="32" spans="1:8" s="33" customFormat="1" ht="18.75">
      <c r="A32" s="34">
        <v>22</v>
      </c>
      <c r="B32" s="40" t="s">
        <v>42</v>
      </c>
      <c r="C32" s="29" t="s">
        <v>14</v>
      </c>
      <c r="D32" s="41" t="s">
        <v>43</v>
      </c>
      <c r="E32" s="41"/>
      <c r="F32" s="41"/>
      <c r="G32" s="31">
        <f aca="true" t="shared" si="6" ref="G32:G34">SUM(G33)</f>
        <v>3</v>
      </c>
      <c r="H32" s="39"/>
    </row>
    <row r="33" spans="1:8" s="33" customFormat="1" ht="31.5">
      <c r="A33" s="34">
        <v>23</v>
      </c>
      <c r="B33" s="28" t="s">
        <v>19</v>
      </c>
      <c r="C33" s="29" t="s">
        <v>14</v>
      </c>
      <c r="D33" s="30" t="s">
        <v>43</v>
      </c>
      <c r="E33" s="30" t="s">
        <v>20</v>
      </c>
      <c r="F33" s="41"/>
      <c r="G33" s="31">
        <f t="shared" si="6"/>
        <v>3</v>
      </c>
      <c r="H33" s="39"/>
    </row>
    <row r="34" spans="1:8" s="33" customFormat="1" ht="31.5">
      <c r="A34" s="34">
        <v>24</v>
      </c>
      <c r="B34" s="28" t="s">
        <v>21</v>
      </c>
      <c r="C34" s="29" t="s">
        <v>14</v>
      </c>
      <c r="D34" s="30" t="s">
        <v>43</v>
      </c>
      <c r="E34" s="30" t="s">
        <v>22</v>
      </c>
      <c r="F34" s="41"/>
      <c r="G34" s="31">
        <f t="shared" si="6"/>
        <v>3</v>
      </c>
      <c r="H34" s="39"/>
    </row>
    <row r="35" spans="1:8" s="33" customFormat="1" ht="47.25">
      <c r="A35" s="34">
        <v>25</v>
      </c>
      <c r="B35" s="35" t="s">
        <v>44</v>
      </c>
      <c r="C35" s="29" t="s">
        <v>14</v>
      </c>
      <c r="D35" s="30" t="s">
        <v>43</v>
      </c>
      <c r="E35" s="30" t="s">
        <v>45</v>
      </c>
      <c r="F35" s="30"/>
      <c r="G35" s="37">
        <f aca="true" t="shared" si="7" ref="G35:G36">G36</f>
        <v>3</v>
      </c>
      <c r="H35" s="39"/>
    </row>
    <row r="36" spans="1:8" s="33" customFormat="1" ht="17.25" customHeight="1">
      <c r="A36" s="34">
        <v>26</v>
      </c>
      <c r="B36" s="35" t="s">
        <v>38</v>
      </c>
      <c r="C36" s="29" t="s">
        <v>14</v>
      </c>
      <c r="D36" s="30" t="s">
        <v>43</v>
      </c>
      <c r="E36" s="30" t="s">
        <v>45</v>
      </c>
      <c r="F36" s="30" t="s">
        <v>39</v>
      </c>
      <c r="G36" s="37">
        <f t="shared" si="7"/>
        <v>3</v>
      </c>
      <c r="H36" s="32"/>
    </row>
    <row r="37" spans="1:8" s="33" customFormat="1" ht="32.25" customHeight="1">
      <c r="A37" s="34">
        <v>27</v>
      </c>
      <c r="B37" s="35" t="s">
        <v>33</v>
      </c>
      <c r="C37" s="29" t="s">
        <v>14</v>
      </c>
      <c r="D37" s="30" t="s">
        <v>43</v>
      </c>
      <c r="E37" s="30" t="s">
        <v>45</v>
      </c>
      <c r="F37" s="30" t="s">
        <v>46</v>
      </c>
      <c r="G37" s="37">
        <v>3</v>
      </c>
      <c r="H37" s="38"/>
    </row>
    <row r="38" spans="1:8" s="33" customFormat="1" ht="20.25" customHeight="1">
      <c r="A38" s="42">
        <v>28</v>
      </c>
      <c r="B38" s="40" t="s">
        <v>47</v>
      </c>
      <c r="C38" s="43" t="s">
        <v>14</v>
      </c>
      <c r="D38" s="41" t="s">
        <v>48</v>
      </c>
      <c r="E38" s="41"/>
      <c r="F38" s="41"/>
      <c r="G38" s="31">
        <f aca="true" t="shared" si="8" ref="G38:G40">G39</f>
        <v>73.2</v>
      </c>
      <c r="H38" s="32"/>
    </row>
    <row r="39" spans="1:8" s="33" customFormat="1" ht="23.25" customHeight="1">
      <c r="A39" s="42">
        <v>29</v>
      </c>
      <c r="B39" s="35" t="s">
        <v>49</v>
      </c>
      <c r="C39" s="43" t="s">
        <v>14</v>
      </c>
      <c r="D39" s="30" t="s">
        <v>50</v>
      </c>
      <c r="E39" s="30" t="s">
        <v>20</v>
      </c>
      <c r="F39" s="30"/>
      <c r="G39" s="37">
        <f t="shared" si="8"/>
        <v>73.2</v>
      </c>
      <c r="H39" s="32"/>
    </row>
    <row r="40" spans="1:8" s="44" customFormat="1" ht="41.25" customHeight="1">
      <c r="A40" s="42">
        <v>30</v>
      </c>
      <c r="B40" s="35" t="s">
        <v>51</v>
      </c>
      <c r="C40" s="43" t="s">
        <v>14</v>
      </c>
      <c r="D40" s="30" t="s">
        <v>50</v>
      </c>
      <c r="E40" s="30" t="s">
        <v>22</v>
      </c>
      <c r="F40" s="30"/>
      <c r="G40" s="37">
        <f t="shared" si="8"/>
        <v>73.2</v>
      </c>
      <c r="H40" s="32"/>
    </row>
    <row r="41" spans="1:8" s="33" customFormat="1" ht="51.75" customHeight="1">
      <c r="A41" s="42">
        <v>31</v>
      </c>
      <c r="B41" s="35" t="s">
        <v>52</v>
      </c>
      <c r="C41" s="43" t="s">
        <v>14</v>
      </c>
      <c r="D41" s="30" t="s">
        <v>50</v>
      </c>
      <c r="E41" s="30" t="s">
        <v>53</v>
      </c>
      <c r="F41" s="30"/>
      <c r="G41" s="37">
        <f>G42+G44</f>
        <v>73.2</v>
      </c>
      <c r="H41" s="32"/>
    </row>
    <row r="42" spans="1:8" s="33" customFormat="1" ht="67.5" customHeight="1">
      <c r="A42" s="42">
        <v>32</v>
      </c>
      <c r="B42" s="28" t="s">
        <v>25</v>
      </c>
      <c r="C42" s="43" t="s">
        <v>14</v>
      </c>
      <c r="D42" s="30" t="s">
        <v>50</v>
      </c>
      <c r="E42" s="30" t="s">
        <v>54</v>
      </c>
      <c r="F42" s="30" t="s">
        <v>26</v>
      </c>
      <c r="G42" s="37">
        <f>G43</f>
        <v>59.4</v>
      </c>
      <c r="H42" s="32"/>
    </row>
    <row r="43" spans="1:8" s="33" customFormat="1" ht="36" customHeight="1">
      <c r="A43" s="42">
        <v>33</v>
      </c>
      <c r="B43" s="35" t="s">
        <v>27</v>
      </c>
      <c r="C43" s="43" t="s">
        <v>14</v>
      </c>
      <c r="D43" s="30" t="s">
        <v>50</v>
      </c>
      <c r="E43" s="30" t="s">
        <v>54</v>
      </c>
      <c r="F43" s="30" t="s">
        <v>28</v>
      </c>
      <c r="G43" s="37">
        <v>59.4</v>
      </c>
      <c r="H43" s="32"/>
    </row>
    <row r="44" spans="1:8" s="33" customFormat="1" ht="50.25" customHeight="1">
      <c r="A44" s="42">
        <v>34</v>
      </c>
      <c r="B44" s="35" t="s">
        <v>33</v>
      </c>
      <c r="C44" s="43" t="s">
        <v>14</v>
      </c>
      <c r="D44" s="30" t="s">
        <v>50</v>
      </c>
      <c r="E44" s="30" t="s">
        <v>54</v>
      </c>
      <c r="F44" s="30" t="s">
        <v>34</v>
      </c>
      <c r="G44" s="37">
        <f>G45</f>
        <v>13.8</v>
      </c>
      <c r="H44" s="32"/>
    </row>
    <row r="45" spans="1:8" s="33" customFormat="1" ht="46.5" customHeight="1">
      <c r="A45" s="42">
        <v>35</v>
      </c>
      <c r="B45" s="35" t="s">
        <v>35</v>
      </c>
      <c r="C45" s="43" t="s">
        <v>14</v>
      </c>
      <c r="D45" s="30" t="s">
        <v>50</v>
      </c>
      <c r="E45" s="30" t="s">
        <v>54</v>
      </c>
      <c r="F45" s="30" t="s">
        <v>36</v>
      </c>
      <c r="G45" s="37">
        <v>13.8</v>
      </c>
      <c r="H45" s="32"/>
    </row>
    <row r="46" spans="1:8" s="33" customFormat="1" ht="36" customHeight="1">
      <c r="A46" s="34">
        <f>A45+1</f>
        <v>36</v>
      </c>
      <c r="B46" s="45" t="s">
        <v>55</v>
      </c>
      <c r="C46" s="46" t="s">
        <v>14</v>
      </c>
      <c r="D46" s="47" t="s">
        <v>56</v>
      </c>
      <c r="E46" s="47"/>
      <c r="F46" s="47"/>
      <c r="G46" s="48">
        <f>G47</f>
        <v>14</v>
      </c>
      <c r="H46" s="32"/>
    </row>
    <row r="47" spans="1:8" s="33" customFormat="1" ht="19.5" customHeight="1">
      <c r="A47" s="34">
        <v>37</v>
      </c>
      <c r="B47" s="40" t="s">
        <v>57</v>
      </c>
      <c r="C47" s="43" t="s">
        <v>14</v>
      </c>
      <c r="D47" s="41" t="s">
        <v>58</v>
      </c>
      <c r="E47" s="30"/>
      <c r="F47" s="41"/>
      <c r="G47" s="31">
        <f>SUM(G50)</f>
        <v>14</v>
      </c>
      <c r="H47" s="32"/>
    </row>
    <row r="48" spans="1:8" s="33" customFormat="1" ht="76.5" customHeight="1">
      <c r="A48" s="34">
        <v>38</v>
      </c>
      <c r="B48" s="49" t="s">
        <v>59</v>
      </c>
      <c r="C48" s="29" t="s">
        <v>14</v>
      </c>
      <c r="D48" s="41" t="s">
        <v>58</v>
      </c>
      <c r="E48" s="41" t="s">
        <v>60</v>
      </c>
      <c r="F48" s="41"/>
      <c r="G48" s="31">
        <f>SUM(G50)</f>
        <v>14</v>
      </c>
      <c r="H48" s="32"/>
    </row>
    <row r="49" spans="1:8" s="33" customFormat="1" ht="41.25" customHeight="1">
      <c r="A49" s="34">
        <v>39</v>
      </c>
      <c r="B49" s="50" t="s">
        <v>61</v>
      </c>
      <c r="C49" s="43" t="s">
        <v>14</v>
      </c>
      <c r="D49" s="30" t="s">
        <v>58</v>
      </c>
      <c r="E49" s="30" t="s">
        <v>62</v>
      </c>
      <c r="F49" s="41"/>
      <c r="G49" s="31">
        <f aca="true" t="shared" si="9" ref="G49:G51">G50</f>
        <v>14</v>
      </c>
      <c r="H49" s="32"/>
    </row>
    <row r="50" spans="1:8" s="33" customFormat="1" ht="32.25" customHeight="1">
      <c r="A50" s="34">
        <v>40</v>
      </c>
      <c r="B50" s="49" t="s">
        <v>63</v>
      </c>
      <c r="C50" s="29" t="s">
        <v>14</v>
      </c>
      <c r="D50" s="30" t="s">
        <v>58</v>
      </c>
      <c r="E50" s="30" t="s">
        <v>64</v>
      </c>
      <c r="F50" s="30"/>
      <c r="G50" s="37">
        <f t="shared" si="9"/>
        <v>14</v>
      </c>
      <c r="H50" s="32"/>
    </row>
    <row r="51" spans="1:8" s="33" customFormat="1" ht="32.25" customHeight="1">
      <c r="A51" s="34">
        <v>41</v>
      </c>
      <c r="B51" s="35" t="s">
        <v>33</v>
      </c>
      <c r="C51" s="29" t="s">
        <v>14</v>
      </c>
      <c r="D51" s="30" t="s">
        <v>58</v>
      </c>
      <c r="E51" s="30" t="s">
        <v>64</v>
      </c>
      <c r="F51" s="30" t="s">
        <v>34</v>
      </c>
      <c r="G51" s="37">
        <f t="shared" si="9"/>
        <v>14</v>
      </c>
      <c r="H51" s="32"/>
    </row>
    <row r="52" spans="1:8" s="33" customFormat="1" ht="50.25" customHeight="1">
      <c r="A52" s="34">
        <v>42</v>
      </c>
      <c r="B52" s="35" t="s">
        <v>35</v>
      </c>
      <c r="C52" s="29" t="s">
        <v>14</v>
      </c>
      <c r="D52" s="30" t="s">
        <v>58</v>
      </c>
      <c r="E52" s="30" t="s">
        <v>64</v>
      </c>
      <c r="F52" s="30" t="s">
        <v>36</v>
      </c>
      <c r="G52" s="37">
        <v>14</v>
      </c>
      <c r="H52" s="32"/>
    </row>
    <row r="53" spans="1:8" s="33" customFormat="1" ht="18" customHeight="1">
      <c r="A53" s="34">
        <v>43</v>
      </c>
      <c r="B53" s="40" t="s">
        <v>65</v>
      </c>
      <c r="C53" s="43" t="s">
        <v>14</v>
      </c>
      <c r="D53" s="41" t="s">
        <v>66</v>
      </c>
      <c r="E53" s="41"/>
      <c r="F53" s="41"/>
      <c r="G53" s="31"/>
      <c r="H53" s="32"/>
    </row>
    <row r="54" spans="1:8" s="44" customFormat="1" ht="21.75" customHeight="1">
      <c r="A54" s="34">
        <v>44</v>
      </c>
      <c r="B54" s="35" t="s">
        <v>67</v>
      </c>
      <c r="C54" s="46" t="s">
        <v>14</v>
      </c>
      <c r="D54" s="47" t="s">
        <v>68</v>
      </c>
      <c r="E54" s="47"/>
      <c r="F54" s="47"/>
      <c r="G54" s="48"/>
      <c r="H54" s="32"/>
    </row>
    <row r="55" spans="1:8" s="44" customFormat="1" ht="63.75" customHeight="1">
      <c r="A55" s="34">
        <v>45</v>
      </c>
      <c r="B55" s="49" t="s">
        <v>69</v>
      </c>
      <c r="C55" s="29" t="s">
        <v>14</v>
      </c>
      <c r="D55" s="41" t="s">
        <v>68</v>
      </c>
      <c r="E55" s="41" t="s">
        <v>60</v>
      </c>
      <c r="F55" s="47"/>
      <c r="G55" s="48"/>
      <c r="H55" s="32"/>
    </row>
    <row r="56" spans="1:8" s="44" customFormat="1" ht="33" customHeight="1">
      <c r="A56" s="34">
        <v>46</v>
      </c>
      <c r="B56" s="50" t="s">
        <v>61</v>
      </c>
      <c r="C56" s="43" t="s">
        <v>14</v>
      </c>
      <c r="D56" s="30" t="s">
        <v>68</v>
      </c>
      <c r="E56" s="30" t="s">
        <v>62</v>
      </c>
      <c r="F56" s="47"/>
      <c r="G56" s="48"/>
      <c r="H56" s="32"/>
    </row>
    <row r="57" spans="1:8" s="44" customFormat="1" ht="76.5" customHeight="1">
      <c r="A57" s="34">
        <v>47</v>
      </c>
      <c r="B57" s="51" t="s">
        <v>70</v>
      </c>
      <c r="C57" s="46" t="s">
        <v>14</v>
      </c>
      <c r="D57" s="47" t="s">
        <v>68</v>
      </c>
      <c r="E57" s="13" t="s">
        <v>71</v>
      </c>
      <c r="F57" s="47"/>
      <c r="G57" s="48"/>
      <c r="H57" s="32"/>
    </row>
    <row r="58" spans="1:8" s="33" customFormat="1" ht="36.75" customHeight="1">
      <c r="A58" s="34">
        <v>48</v>
      </c>
      <c r="B58" s="35" t="s">
        <v>33</v>
      </c>
      <c r="C58" s="46" t="s">
        <v>14</v>
      </c>
      <c r="D58" s="47" t="s">
        <v>68</v>
      </c>
      <c r="E58" s="47" t="s">
        <v>71</v>
      </c>
      <c r="F58" s="47" t="s">
        <v>34</v>
      </c>
      <c r="G58" s="48"/>
      <c r="H58" s="32"/>
    </row>
    <row r="59" spans="1:8" s="33" customFormat="1" ht="32.25" customHeight="1">
      <c r="A59" s="34">
        <f aca="true" t="shared" si="10" ref="A59:A61">A58+1</f>
        <v>49</v>
      </c>
      <c r="B59" s="35" t="s">
        <v>35</v>
      </c>
      <c r="C59" s="46" t="s">
        <v>14</v>
      </c>
      <c r="D59" s="47" t="s">
        <v>68</v>
      </c>
      <c r="E59" s="47" t="s">
        <v>71</v>
      </c>
      <c r="F59" s="47" t="s">
        <v>36</v>
      </c>
      <c r="G59" s="48"/>
      <c r="H59" s="32"/>
    </row>
    <row r="60" spans="1:8" s="33" customFormat="1" ht="21" customHeight="1">
      <c r="A60" s="34">
        <f t="shared" si="10"/>
        <v>50</v>
      </c>
      <c r="B60" s="40" t="s">
        <v>72</v>
      </c>
      <c r="C60" s="29" t="s">
        <v>14</v>
      </c>
      <c r="D60" s="41" t="s">
        <v>73</v>
      </c>
      <c r="E60" s="41"/>
      <c r="F60" s="41"/>
      <c r="G60" s="31">
        <f>G64</f>
        <v>128</v>
      </c>
      <c r="H60" s="32"/>
    </row>
    <row r="61" spans="1:14" s="22" customFormat="1" ht="64.5" customHeight="1">
      <c r="A61" s="42">
        <f t="shared" si="10"/>
        <v>51</v>
      </c>
      <c r="B61" s="49" t="s">
        <v>74</v>
      </c>
      <c r="C61" s="29" t="s">
        <v>14</v>
      </c>
      <c r="D61" s="41" t="s">
        <v>73</v>
      </c>
      <c r="E61" s="41" t="s">
        <v>60</v>
      </c>
      <c r="F61" s="41"/>
      <c r="G61" s="31">
        <f aca="true" t="shared" si="11" ref="G61:G63">G62</f>
        <v>128</v>
      </c>
      <c r="H61" s="52"/>
      <c r="N61" s="53"/>
    </row>
    <row r="62" spans="1:8" s="33" customFormat="1" ht="30.75" customHeight="1">
      <c r="A62" s="42">
        <v>52</v>
      </c>
      <c r="B62" s="49" t="s">
        <v>75</v>
      </c>
      <c r="C62" s="29" t="s">
        <v>14</v>
      </c>
      <c r="D62" s="41" t="s">
        <v>73</v>
      </c>
      <c r="E62" s="41" t="s">
        <v>76</v>
      </c>
      <c r="F62" s="41"/>
      <c r="G62" s="31">
        <f t="shared" si="11"/>
        <v>128</v>
      </c>
      <c r="H62" s="32"/>
    </row>
    <row r="63" spans="1:8" s="33" customFormat="1" ht="126.75" customHeight="1">
      <c r="A63" s="42">
        <v>53</v>
      </c>
      <c r="B63" s="54" t="s">
        <v>77</v>
      </c>
      <c r="C63" s="55" t="s">
        <v>78</v>
      </c>
      <c r="D63" s="30" t="s">
        <v>73</v>
      </c>
      <c r="E63" s="30" t="s">
        <v>79</v>
      </c>
      <c r="F63" s="41"/>
      <c r="G63" s="31">
        <f t="shared" si="11"/>
        <v>128</v>
      </c>
      <c r="H63" s="32"/>
    </row>
    <row r="64" spans="1:8" s="33" customFormat="1" ht="17.25" customHeight="1">
      <c r="A64" s="42">
        <v>54</v>
      </c>
      <c r="B64" s="35" t="s">
        <v>33</v>
      </c>
      <c r="C64" s="29" t="s">
        <v>14</v>
      </c>
      <c r="D64" s="30" t="s">
        <v>73</v>
      </c>
      <c r="E64" s="30" t="s">
        <v>79</v>
      </c>
      <c r="F64" s="30" t="s">
        <v>34</v>
      </c>
      <c r="G64" s="37">
        <v>128</v>
      </c>
      <c r="H64" s="32"/>
    </row>
    <row r="65" spans="1:8" s="33" customFormat="1" ht="15.75" customHeight="1">
      <c r="A65" s="42">
        <v>55</v>
      </c>
      <c r="B65" s="35" t="s">
        <v>35</v>
      </c>
      <c r="C65" s="29" t="s">
        <v>14</v>
      </c>
      <c r="D65" s="30" t="s">
        <v>73</v>
      </c>
      <c r="E65" s="30" t="s">
        <v>79</v>
      </c>
      <c r="F65" s="30" t="s">
        <v>36</v>
      </c>
      <c r="G65" s="37">
        <v>128</v>
      </c>
      <c r="H65" s="32"/>
    </row>
    <row r="66" spans="1:8" s="33" customFormat="1" ht="18" customHeight="1">
      <c r="A66" s="34">
        <v>56</v>
      </c>
      <c r="B66" s="40" t="s">
        <v>80</v>
      </c>
      <c r="C66" s="43" t="s">
        <v>14</v>
      </c>
      <c r="D66" s="41" t="s">
        <v>81</v>
      </c>
      <c r="E66" s="41"/>
      <c r="F66" s="41"/>
      <c r="G66" s="31">
        <f>G67</f>
        <v>128.15</v>
      </c>
      <c r="H66" s="32"/>
    </row>
    <row r="67" spans="1:8" s="33" customFormat="1" ht="19.5" customHeight="1">
      <c r="A67" s="34">
        <v>57</v>
      </c>
      <c r="B67" s="56" t="s">
        <v>82</v>
      </c>
      <c r="C67" s="43" t="s">
        <v>14</v>
      </c>
      <c r="D67" s="41" t="s">
        <v>83</v>
      </c>
      <c r="E67" s="41"/>
      <c r="F67" s="41"/>
      <c r="G67" s="31">
        <f>G71</f>
        <v>128.15</v>
      </c>
      <c r="H67" s="32"/>
    </row>
    <row r="68" spans="1:8" s="33" customFormat="1" ht="63.75" customHeight="1">
      <c r="A68" s="34">
        <f aca="true" t="shared" si="12" ref="A68:A69">A67+1</f>
        <v>58</v>
      </c>
      <c r="B68" s="50" t="s">
        <v>69</v>
      </c>
      <c r="C68" s="43" t="s">
        <v>14</v>
      </c>
      <c r="D68" s="30" t="s">
        <v>83</v>
      </c>
      <c r="E68" s="30" t="s">
        <v>60</v>
      </c>
      <c r="F68" s="41"/>
      <c r="G68" s="31">
        <f aca="true" t="shared" si="13" ref="G68:G71">G69</f>
        <v>128.15</v>
      </c>
      <c r="H68" s="32"/>
    </row>
    <row r="69" spans="1:7" ht="31.5">
      <c r="A69" s="34">
        <f t="shared" si="12"/>
        <v>59</v>
      </c>
      <c r="B69" s="50" t="s">
        <v>61</v>
      </c>
      <c r="C69" s="43" t="s">
        <v>14</v>
      </c>
      <c r="D69" s="30" t="s">
        <v>83</v>
      </c>
      <c r="E69" s="30" t="s">
        <v>84</v>
      </c>
      <c r="F69" s="41"/>
      <c r="G69" s="31">
        <f t="shared" si="13"/>
        <v>128.15</v>
      </c>
    </row>
    <row r="70" spans="1:7" ht="110.25">
      <c r="A70" s="34">
        <v>60</v>
      </c>
      <c r="B70" s="50" t="s">
        <v>85</v>
      </c>
      <c r="C70" s="43" t="s">
        <v>14</v>
      </c>
      <c r="D70" s="30" t="s">
        <v>83</v>
      </c>
      <c r="E70" s="30" t="s">
        <v>86</v>
      </c>
      <c r="F70" s="41"/>
      <c r="G70" s="31">
        <f t="shared" si="13"/>
        <v>128.15</v>
      </c>
    </row>
    <row r="71" spans="1:7" ht="31.5">
      <c r="A71" s="34">
        <v>61</v>
      </c>
      <c r="B71" s="35" t="s">
        <v>33</v>
      </c>
      <c r="C71" s="43" t="s">
        <v>14</v>
      </c>
      <c r="D71" s="30" t="s">
        <v>83</v>
      </c>
      <c r="E71" s="30" t="s">
        <v>86</v>
      </c>
      <c r="F71" s="30" t="s">
        <v>34</v>
      </c>
      <c r="G71" s="37">
        <f t="shared" si="13"/>
        <v>128.15</v>
      </c>
    </row>
    <row r="72" spans="1:7" ht="47.25">
      <c r="A72" s="34">
        <v>62</v>
      </c>
      <c r="B72" s="35" t="s">
        <v>35</v>
      </c>
      <c r="C72" s="43" t="s">
        <v>14</v>
      </c>
      <c r="D72" s="30" t="s">
        <v>83</v>
      </c>
      <c r="E72" s="30" t="s">
        <v>86</v>
      </c>
      <c r="F72" s="30" t="s">
        <v>36</v>
      </c>
      <c r="G72" s="37">
        <v>128.15</v>
      </c>
    </row>
    <row r="73" spans="1:7" ht="18">
      <c r="A73" s="34">
        <v>63</v>
      </c>
      <c r="B73" s="40" t="s">
        <v>87</v>
      </c>
      <c r="C73" s="57" t="s">
        <v>14</v>
      </c>
      <c r="D73" s="41" t="s">
        <v>88</v>
      </c>
      <c r="E73" s="41"/>
      <c r="F73" s="41"/>
      <c r="G73" s="31">
        <f>SUM(G77+G80)</f>
        <v>44.8</v>
      </c>
    </row>
    <row r="74" spans="1:7" ht="18">
      <c r="A74" s="34">
        <v>64</v>
      </c>
      <c r="B74" s="58" t="s">
        <v>89</v>
      </c>
      <c r="C74" s="47" t="s">
        <v>14</v>
      </c>
      <c r="D74" s="13" t="s">
        <v>90</v>
      </c>
      <c r="E74" s="13"/>
      <c r="F74" s="13"/>
      <c r="G74" s="59">
        <f aca="true" t="shared" si="14" ref="G74:G75">G75</f>
        <v>44.8</v>
      </c>
    </row>
    <row r="75" spans="1:7" ht="78.75">
      <c r="A75" s="34">
        <v>65</v>
      </c>
      <c r="B75" s="49" t="s">
        <v>69</v>
      </c>
      <c r="C75" s="36" t="s">
        <v>14</v>
      </c>
      <c r="D75" s="30" t="s">
        <v>90</v>
      </c>
      <c r="E75" s="30" t="s">
        <v>60</v>
      </c>
      <c r="F75" s="30"/>
      <c r="G75" s="37">
        <f t="shared" si="14"/>
        <v>44.8</v>
      </c>
    </row>
    <row r="76" spans="1:7" ht="39.75" customHeight="1">
      <c r="A76" s="34">
        <v>66</v>
      </c>
      <c r="B76" s="49" t="s">
        <v>63</v>
      </c>
      <c r="C76" s="36" t="s">
        <v>14</v>
      </c>
      <c r="D76" s="30" t="s">
        <v>90</v>
      </c>
      <c r="E76" s="30" t="s">
        <v>62</v>
      </c>
      <c r="F76" s="41"/>
      <c r="G76" s="37">
        <f>G77+G80</f>
        <v>44.8</v>
      </c>
    </row>
    <row r="77" spans="1:7" ht="94.5">
      <c r="A77" s="34">
        <v>67</v>
      </c>
      <c r="B77" s="60" t="s">
        <v>91</v>
      </c>
      <c r="C77" s="47" t="s">
        <v>14</v>
      </c>
      <c r="D77" s="13" t="s">
        <v>90</v>
      </c>
      <c r="E77" s="13" t="s">
        <v>92</v>
      </c>
      <c r="F77" s="13"/>
      <c r="G77" s="59">
        <v>40</v>
      </c>
    </row>
    <row r="78" spans="1:7" ht="31.5">
      <c r="A78" s="34">
        <v>68</v>
      </c>
      <c r="B78" s="58" t="s">
        <v>33</v>
      </c>
      <c r="C78" s="47" t="s">
        <v>14</v>
      </c>
      <c r="D78" s="13" t="s">
        <v>90</v>
      </c>
      <c r="E78" s="13" t="s">
        <v>92</v>
      </c>
      <c r="F78" s="13" t="s">
        <v>34</v>
      </c>
      <c r="G78" s="59">
        <v>40</v>
      </c>
    </row>
    <row r="79" spans="1:7" ht="47.25">
      <c r="A79" s="61">
        <v>69</v>
      </c>
      <c r="B79" s="62" t="s">
        <v>35</v>
      </c>
      <c r="C79" s="63" t="s">
        <v>14</v>
      </c>
      <c r="D79" s="64" t="s">
        <v>90</v>
      </c>
      <c r="E79" s="64" t="s">
        <v>92</v>
      </c>
      <c r="F79" s="64" t="s">
        <v>36</v>
      </c>
      <c r="G79" s="65">
        <v>40</v>
      </c>
    </row>
    <row r="80" spans="1:7" ht="141.75">
      <c r="A80" s="66">
        <v>70</v>
      </c>
      <c r="B80" s="49" t="s">
        <v>93</v>
      </c>
      <c r="C80" s="63" t="s">
        <v>14</v>
      </c>
      <c r="D80" s="64" t="s">
        <v>90</v>
      </c>
      <c r="E80" s="64" t="s">
        <v>94</v>
      </c>
      <c r="F80" s="64"/>
      <c r="G80" s="65">
        <f aca="true" t="shared" si="15" ref="G80:G82">G81</f>
        <v>4.8</v>
      </c>
    </row>
    <row r="81" spans="1:7" ht="31.5">
      <c r="A81" s="66">
        <v>71</v>
      </c>
      <c r="B81" s="62" t="s">
        <v>33</v>
      </c>
      <c r="C81" s="63" t="s">
        <v>14</v>
      </c>
      <c r="D81" s="64" t="s">
        <v>90</v>
      </c>
      <c r="E81" s="64" t="s">
        <v>94</v>
      </c>
      <c r="F81" s="64" t="s">
        <v>34</v>
      </c>
      <c r="G81" s="65">
        <f t="shared" si="15"/>
        <v>4.8</v>
      </c>
    </row>
    <row r="82" spans="1:7" ht="47.25">
      <c r="A82" s="66">
        <v>72</v>
      </c>
      <c r="B82" s="62" t="s">
        <v>35</v>
      </c>
      <c r="C82" s="63" t="s">
        <v>14</v>
      </c>
      <c r="D82" s="13" t="s">
        <v>90</v>
      </c>
      <c r="E82" s="13" t="s">
        <v>94</v>
      </c>
      <c r="F82" s="13" t="s">
        <v>36</v>
      </c>
      <c r="G82" s="59">
        <f t="shared" si="15"/>
        <v>4.8</v>
      </c>
    </row>
    <row r="83" spans="1:7" ht="31.5">
      <c r="A83" s="66">
        <v>73</v>
      </c>
      <c r="B83" s="67" t="s">
        <v>95</v>
      </c>
      <c r="C83" s="43" t="s">
        <v>14</v>
      </c>
      <c r="D83" s="43"/>
      <c r="E83" s="43"/>
      <c r="F83" s="43"/>
      <c r="G83" s="68">
        <v>4.8</v>
      </c>
    </row>
    <row r="84" spans="1:7" ht="18">
      <c r="A84" s="66">
        <v>74</v>
      </c>
      <c r="B84" s="40" t="s">
        <v>96</v>
      </c>
      <c r="C84" s="43" t="s">
        <v>14</v>
      </c>
      <c r="D84" s="41" t="s">
        <v>97</v>
      </c>
      <c r="E84" s="41"/>
      <c r="F84" s="41"/>
      <c r="G84" s="31">
        <f aca="true" t="shared" si="16" ref="G84:G87">G85</f>
        <v>5626</v>
      </c>
    </row>
    <row r="85" spans="1:7" ht="18">
      <c r="A85" s="66">
        <v>75</v>
      </c>
      <c r="B85" s="35" t="s">
        <v>98</v>
      </c>
      <c r="C85" s="29" t="s">
        <v>14</v>
      </c>
      <c r="D85" s="30" t="s">
        <v>99</v>
      </c>
      <c r="E85" s="30"/>
      <c r="F85" s="30"/>
      <c r="G85" s="37">
        <f t="shared" si="16"/>
        <v>5626</v>
      </c>
    </row>
    <row r="86" spans="1:7" ht="47.25">
      <c r="A86" s="66">
        <v>76</v>
      </c>
      <c r="B86" s="49" t="s">
        <v>100</v>
      </c>
      <c r="C86" s="29" t="s">
        <v>14</v>
      </c>
      <c r="D86" s="30" t="s">
        <v>99</v>
      </c>
      <c r="E86" s="30" t="s">
        <v>101</v>
      </c>
      <c r="F86" s="30"/>
      <c r="G86" s="37">
        <f t="shared" si="16"/>
        <v>5626</v>
      </c>
    </row>
    <row r="87" spans="1:7" ht="18">
      <c r="A87" s="66">
        <v>77</v>
      </c>
      <c r="B87" s="49" t="s">
        <v>102</v>
      </c>
      <c r="C87" s="29" t="s">
        <v>14</v>
      </c>
      <c r="D87" s="30" t="s">
        <v>99</v>
      </c>
      <c r="E87" s="30" t="s">
        <v>103</v>
      </c>
      <c r="F87" s="30"/>
      <c r="G87" s="37">
        <f t="shared" si="16"/>
        <v>5626</v>
      </c>
    </row>
    <row r="88" spans="1:7" ht="18">
      <c r="A88" s="66">
        <v>78</v>
      </c>
      <c r="B88" s="49" t="s">
        <v>104</v>
      </c>
      <c r="C88" s="29" t="s">
        <v>14</v>
      </c>
      <c r="D88" s="30" t="s">
        <v>99</v>
      </c>
      <c r="E88" s="30" t="s">
        <v>105</v>
      </c>
      <c r="F88" s="30"/>
      <c r="G88" s="37">
        <v>5626</v>
      </c>
    </row>
    <row r="89" spans="1:7" ht="47.25">
      <c r="A89" s="66">
        <v>79</v>
      </c>
      <c r="B89" s="35" t="s">
        <v>106</v>
      </c>
      <c r="C89" s="29" t="s">
        <v>14</v>
      </c>
      <c r="D89" s="30" t="s">
        <v>99</v>
      </c>
      <c r="E89" s="30" t="s">
        <v>105</v>
      </c>
      <c r="F89" s="30" t="s">
        <v>107</v>
      </c>
      <c r="G89" s="37">
        <v>5626</v>
      </c>
    </row>
    <row r="90" spans="1:7" ht="18">
      <c r="A90" s="66">
        <v>80</v>
      </c>
      <c r="B90" s="35" t="s">
        <v>108</v>
      </c>
      <c r="C90" s="29" t="s">
        <v>14</v>
      </c>
      <c r="D90" s="30" t="s">
        <v>99</v>
      </c>
      <c r="E90" s="30" t="s">
        <v>105</v>
      </c>
      <c r="F90" s="30" t="s">
        <v>109</v>
      </c>
      <c r="G90" s="37">
        <v>5626</v>
      </c>
    </row>
    <row r="91" spans="1:7" ht="18">
      <c r="A91" s="66"/>
      <c r="B91" s="69" t="s">
        <v>110</v>
      </c>
      <c r="C91" s="16"/>
      <c r="D91" s="16"/>
      <c r="E91" s="16"/>
      <c r="F91" s="16"/>
      <c r="G91" s="70">
        <v>8395.4</v>
      </c>
    </row>
  </sheetData>
  <sheetProtection selectLockedCells="1" selectUnlockedCells="1"/>
  <autoFilter ref="A10:K69"/>
  <mergeCells count="5">
    <mergeCell ref="E2:G2"/>
    <mergeCell ref="C3:G3"/>
    <mergeCell ref="D4:G4"/>
    <mergeCell ref="A7:G7"/>
    <mergeCell ref="A8:G8"/>
  </mergeCells>
  <printOptions horizontalCentered="1"/>
  <pageMargins left="0.7479166666666667" right="0.5513888888888889" top="0.9840277777777777" bottom="0.9840277777777777" header="0.5118055555555555" footer="0.5118055555555555"/>
  <pageSetup horizontalDpi="300" verticalDpi="300" orientation="portrait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2015-12-29T02:17:44Z</cp:lastPrinted>
  <dcterms:modified xsi:type="dcterms:W3CDTF">2016-01-22T09:19:09Z</dcterms:modified>
  <cp:category/>
  <cp:version/>
  <cp:contentType/>
  <cp:contentStatus/>
</cp:coreProperties>
</file>